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чёт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'Счёт'!$A$1:$I$53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1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9"/>
    </font>
    <font>
      <name val="Arial"/>
      <b val="1"/>
      <sz val="13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i val="1"/>
      <sz val="8"/>
    </font>
    <font>
      <name val="Arial"/>
      <i val="1"/>
      <sz val="9"/>
    </font>
    <font>
      <name val="Arial"/>
      <sz val="8"/>
    </font>
    <font>
      <name val="Arial"/>
      <i val="1"/>
      <sz val="7"/>
    </font>
    <font>
      <name val="Arial"/>
      <b val="1"/>
      <sz val="12"/>
    </font>
    <font>
      <name val="Arial"/>
      <i val="1"/>
      <sz val="1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CE6F1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2" fillId="0" borderId="1" pivotButton="0" quotePrefix="0" xfId="0"/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2" fillId="2" borderId="0" pivotButton="0" quotePrefix="0" xfId="0"/>
    <xf numFmtId="164" fontId="5" fillId="2" borderId="1" pivotButton="0" quotePrefix="0" xfId="0"/>
    <xf numFmtId="0" fontId="4" fillId="0" borderId="0" applyAlignment="1" pivotButton="0" quotePrefix="0" xfId="0">
      <alignment horizontal="right"/>
    </xf>
    <xf numFmtId="0" fontId="6" fillId="0" borderId="1" pivotButton="0" quotePrefix="0" xfId="0"/>
    <xf numFmtId="165" fontId="5" fillId="2" borderId="1" pivotButton="0" quotePrefix="0" xfId="0"/>
    <xf numFmtId="0" fontId="7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4" fontId="2" fillId="2" borderId="1" pivotButton="0" quotePrefix="0" xfId="0"/>
    <xf numFmtId="4" fontId="2" fillId="0" borderId="1" pivotButton="0" quotePrefix="0" xfId="0"/>
    <xf numFmtId="9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right"/>
    </xf>
    <xf numFmtId="4" fontId="6" fillId="0" borderId="1" pivotButton="0" quotePrefix="0" xfId="0"/>
    <xf numFmtId="0" fontId="8" fillId="0" borderId="0" pivotButton="0" quotePrefix="0" xfId="0"/>
    <xf numFmtId="0" fontId="6" fillId="0" borderId="0" applyAlignment="1" pivotButton="0" quotePrefix="0" xfId="0">
      <alignment horizontal="right"/>
    </xf>
    <xf numFmtId="4" fontId="6" fillId="4" borderId="1" pivotButton="0" quotePrefix="0" xfId="0"/>
    <xf numFmtId="0" fontId="5" fillId="2" borderId="0" pivotButton="0" quotePrefix="0" xfId="0"/>
    <xf numFmtId="0" fontId="9" fillId="0" borderId="0" applyAlignment="1" pivotButton="0" quotePrefix="0" xfId="0">
      <alignment vertical="top" wrapText="1"/>
    </xf>
    <xf numFmtId="0" fontId="5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3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11" customWidth="1" min="3" max="3"/>
    <col width="7" customWidth="1" min="4" max="4"/>
    <col width="8" customWidth="1" min="5" max="5"/>
    <col width="13" customWidth="1" min="6" max="6"/>
    <col width="14" customWidth="1" min="7" max="7"/>
    <col width="11" customWidth="1" min="8" max="8"/>
    <col width="13" customWidth="1" min="9" max="9"/>
  </cols>
  <sheetData>
    <row r="1">
      <c r="A1" s="1" t="inlineStr">
        <is>
          <t>[ООО «____» / ИП ____] — [название гостиницы]</t>
        </is>
      </c>
    </row>
    <row r="2">
      <c r="A2" s="2" t="inlineStr">
        <is>
          <t>Адрес: ______________________   Тел.: ____________   E-mail: ____________</t>
        </is>
      </c>
    </row>
    <row r="4">
      <c r="A4" s="3" t="inlineStr">
        <is>
          <t>Банк получателя: ____________________</t>
        </is>
      </c>
      <c r="B4" s="4" t="n"/>
      <c r="C4" s="4" t="n"/>
      <c r="D4" s="4" t="n"/>
      <c r="E4" s="4" t="n"/>
      <c r="F4" s="5" t="inlineStr">
        <is>
          <t>БИК</t>
        </is>
      </c>
      <c r="G4" s="3" t="inlineStr">
        <is>
          <t>_________</t>
        </is>
      </c>
      <c r="H4" s="4" t="n"/>
      <c r="I4" s="4" t="n"/>
    </row>
    <row r="5">
      <c r="A5" s="3" t="inlineStr"/>
      <c r="B5" s="4" t="n"/>
      <c r="C5" s="4" t="n"/>
      <c r="D5" s="4" t="n"/>
      <c r="E5" s="4" t="n"/>
      <c r="F5" s="5" t="inlineStr">
        <is>
          <t>Корр. счёт</t>
        </is>
      </c>
      <c r="G5" s="3" t="inlineStr">
        <is>
          <t>____________________</t>
        </is>
      </c>
      <c r="H5" s="4" t="n"/>
      <c r="I5" s="4" t="n"/>
    </row>
    <row r="6">
      <c r="A6" s="3" t="inlineStr">
        <is>
          <t>ИНН ____________   КПП ____________</t>
        </is>
      </c>
      <c r="B6" s="4" t="n"/>
      <c r="C6" s="4" t="n"/>
      <c r="D6" s="4" t="n"/>
      <c r="E6" s="4" t="n"/>
      <c r="F6" s="5" t="inlineStr">
        <is>
          <t>Расч. счёт</t>
        </is>
      </c>
      <c r="G6" s="3" t="inlineStr">
        <is>
          <t>____________________</t>
        </is>
      </c>
      <c r="H6" s="4" t="n"/>
      <c r="I6" s="4" t="n"/>
    </row>
    <row r="7">
      <c r="A7" s="3" t="inlineStr">
        <is>
          <t>Получатель: [ООО «____» / ИП ____]</t>
        </is>
      </c>
      <c r="B7" s="4" t="n"/>
      <c r="C7" s="4" t="n"/>
      <c r="D7" s="4" t="n"/>
      <c r="E7" s="4" t="n"/>
      <c r="F7" s="5" t="inlineStr"/>
      <c r="G7" s="3" t="inlineStr"/>
      <c r="H7" s="4" t="n"/>
      <c r="I7" s="4" t="n"/>
    </row>
    <row r="9">
      <c r="A9" s="6" t="inlineStr">
        <is>
          <t>СЧЁТ НА ОПЛАТУ № ____ от «___» __________ 20__ г. — за проживание в гостинице</t>
        </is>
      </c>
    </row>
    <row r="11">
      <c r="A11" s="7" t="inlineStr">
        <is>
          <t>Исполнитель:</t>
        </is>
      </c>
      <c r="C11" s="8" t="inlineStr">
        <is>
          <t>[ООО «____» / ИП ____], ИНН ____, КПП ____, ОГРН ____, адрес: ____</t>
        </is>
      </c>
    </row>
    <row r="12">
      <c r="A12" s="7" t="inlineStr">
        <is>
          <t>Средство размещения:</t>
        </is>
      </c>
      <c r="C12" s="8" t="inlineStr">
        <is>
          <t>[название гостиницы], запись в реестре классифицированных средств размещения № ____</t>
        </is>
      </c>
    </row>
    <row r="13">
      <c r="A13" s="7" t="inlineStr">
        <is>
          <t>Заказчик:</t>
        </is>
      </c>
      <c r="C13" s="8" t="inlineStr">
        <is>
          <t>[ООО «____» / ИП ____ / ФИО], ИНН ____, КПП ____, адрес: ____</t>
        </is>
      </c>
    </row>
    <row r="14">
      <c r="A14" s="7" t="inlineStr">
        <is>
          <t>Основание:</t>
        </is>
      </c>
      <c r="C14" s="8" t="inlineStr">
        <is>
          <t>договор (подтверждение бронирования) № ____ от ____</t>
        </is>
      </c>
    </row>
    <row r="15">
      <c r="A15" s="7" t="inlineStr">
        <is>
          <t>Проживающие:</t>
        </is>
      </c>
      <c r="C15" s="8" t="inlineStr">
        <is>
          <t>[ФИО гостя / гостей]</t>
        </is>
      </c>
    </row>
    <row r="17">
      <c r="A17" s="7" t="inlineStr">
        <is>
          <t>Дата заезда</t>
        </is>
      </c>
      <c r="C17" s="9" t="n"/>
      <c r="D17" s="7" t="inlineStr">
        <is>
          <t>Выезд</t>
        </is>
      </c>
      <c r="E17" s="9" t="n"/>
      <c r="G17" s="10" t="inlineStr">
        <is>
          <t>Суток:</t>
        </is>
      </c>
      <c r="H17" s="11">
        <f>IF(AND(ISNUMBER(C17),ISNUMBER(E17)),MAX(E17-C17,0),0)</f>
        <v/>
      </c>
    </row>
    <row r="18">
      <c r="A18" s="7" t="inlineStr">
        <is>
          <t>Ставка туристического налога</t>
        </is>
      </c>
      <c r="C18" s="12" t="n">
        <v>0.02</v>
      </c>
      <c r="D18" s="13" t="inlineStr">
        <is>
          <t>← ставку устанавливает муниципалитет; в 2026 г. не выше 2 % (ст. 418.5 НК РФ). Нет налога — поставьте 0 %.</t>
        </is>
      </c>
    </row>
    <row r="19">
      <c r="A19" s="7" t="inlineStr">
        <is>
          <t>Льгота по тур. налогу (да/нет)</t>
        </is>
      </c>
      <c r="C19" s="14" t="inlineStr">
        <is>
          <t>нет</t>
        </is>
      </c>
      <c r="D19" s="13" t="inlineStr">
        <is>
          <t>← «да», если гость предъявил документ о льготе (п. 2 ст. 418.4 НК РФ). Если льготник не каждый гость — посчитайте налог вручную.</t>
        </is>
      </c>
    </row>
    <row r="21" ht="42" customHeight="1">
      <c r="A21" s="15" t="inlineStr">
        <is>
          <t>№</t>
        </is>
      </c>
      <c r="B21" s="15" t="inlineStr">
        <is>
          <t>Наименование услуги</t>
        </is>
      </c>
      <c r="C21" s="15" t="inlineStr">
        <is>
          <t>Проживание? (для тур. налога)</t>
        </is>
      </c>
      <c r="D21" s="15" t="inlineStr">
        <is>
          <t>Ед.</t>
        </is>
      </c>
      <c r="E21" s="15" t="inlineStr">
        <is>
          <t>Кол-во</t>
        </is>
      </c>
      <c r="F21" s="15" t="inlineStr">
        <is>
          <t>Цена, руб.</t>
        </is>
      </c>
      <c r="G21" s="15" t="inlineStr">
        <is>
          <t>Сумма, руб.</t>
        </is>
      </c>
      <c r="H21" s="15" t="inlineStr">
        <is>
          <t>Ставка НДС</t>
        </is>
      </c>
      <c r="I21" s="15" t="inlineStr">
        <is>
          <t>в т. ч. НДС, руб.</t>
        </is>
      </c>
    </row>
    <row r="22">
      <c r="A22" s="16" t="n">
        <v>1</v>
      </c>
      <c r="B22" s="17" t="inlineStr">
        <is>
          <t>Проживание в номере категории «______», № ___</t>
        </is>
      </c>
      <c r="C22" s="18" t="inlineStr">
        <is>
          <t>да</t>
        </is>
      </c>
      <c r="D22" s="18" t="inlineStr">
        <is>
          <t>сут.</t>
        </is>
      </c>
      <c r="E22" s="18">
        <f>H17</f>
        <v/>
      </c>
      <c r="F22" s="19" t="n"/>
      <c r="G22" s="20">
        <f>IF(AND(ISNUMBER(E22),ISNUMBER(F22)),ROUND(E22*F22,2),0)</f>
        <v/>
      </c>
      <c r="H22" s="21" t="n">
        <v>0</v>
      </c>
      <c r="I22" s="20">
        <f>ROUND(G22*IF(ISNUMBER(H22),H22,IFERROR(VALUE(SUBSTITUTE(H22,"%",""))/100,0))/(1+IF(ISNUMBER(H22),H22,IFERROR(VALUE(SUBSTITUTE(H22,"%",""))/100,0))),2)</f>
        <v/>
      </c>
    </row>
    <row r="23">
      <c r="A23" s="16" t="n">
        <v>2</v>
      </c>
      <c r="B23" s="17" t="inlineStr">
        <is>
          <t>Ранний заезд / поздний выезд (п. 33 Правил № 1912)</t>
        </is>
      </c>
      <c r="C23" s="18" t="inlineStr">
        <is>
          <t>да</t>
        </is>
      </c>
      <c r="D23" s="18" t="inlineStr">
        <is>
          <t>усл.</t>
        </is>
      </c>
      <c r="E23" s="18" t="n"/>
      <c r="F23" s="19" t="n"/>
      <c r="G23" s="20">
        <f>IF(AND(ISNUMBER(E23),ISNUMBER(F23)),ROUND(E23*F23,2),0)</f>
        <v/>
      </c>
      <c r="H23" s="21" t="n"/>
      <c r="I23" s="20">
        <f>ROUND(G23*IF(ISNUMBER(H23),H23,IFERROR(VALUE(SUBSTITUTE(H23,"%",""))/100,0))/(1+IF(ISNUMBER(H23),H23,IFERROR(VALUE(SUBSTITUTE(H23,"%",""))/100,0))),2)</f>
        <v/>
      </c>
    </row>
    <row r="24">
      <c r="A24" s="16" t="n">
        <v>3</v>
      </c>
      <c r="B24" s="17" t="inlineStr">
        <is>
          <t>Дополнительное место</t>
        </is>
      </c>
      <c r="C24" s="18" t="inlineStr">
        <is>
          <t>да</t>
        </is>
      </c>
      <c r="D24" s="18" t="inlineStr">
        <is>
          <t>сут.</t>
        </is>
      </c>
      <c r="E24" s="18" t="n"/>
      <c r="F24" s="19" t="n"/>
      <c r="G24" s="20">
        <f>IF(AND(ISNUMBER(E24),ISNUMBER(F24)),ROUND(E24*F24,2),0)</f>
        <v/>
      </c>
      <c r="H24" s="21" t="n"/>
      <c r="I24" s="20">
        <f>ROUND(G24*IF(ISNUMBER(H24),H24,IFERROR(VALUE(SUBSTITUTE(H24,"%",""))/100,0))/(1+IF(ISNUMBER(H24),H24,IFERROR(VALUE(SUBSTITUTE(H24,"%",""))/100,0))),2)</f>
        <v/>
      </c>
    </row>
    <row r="25">
      <c r="A25" s="16" t="n">
        <v>4</v>
      </c>
      <c r="B25" s="17" t="inlineStr">
        <is>
          <t>Иная услуга с согласия гостя (п. 30 Правил № 1912)</t>
        </is>
      </c>
      <c r="C25" s="18" t="inlineStr">
        <is>
          <t>нет</t>
        </is>
      </c>
      <c r="D25" s="18" t="inlineStr">
        <is>
          <t>усл.</t>
        </is>
      </c>
      <c r="E25" s="18" t="n"/>
      <c r="F25" s="19" t="n"/>
      <c r="G25" s="20">
        <f>IF(AND(ISNUMBER(E25),ISNUMBER(F25)),ROUND(E25*F25,2),0)</f>
        <v/>
      </c>
      <c r="H25" s="21" t="n"/>
      <c r="I25" s="20">
        <f>ROUND(G25*IF(ISNUMBER(H25),H25,IFERROR(VALUE(SUBSTITUTE(H25,"%",""))/100,0))/(1+IF(ISNUMBER(H25),H25,IFERROR(VALUE(SUBSTITUTE(H25,"%",""))/100,0))),2)</f>
        <v/>
      </c>
    </row>
    <row r="26">
      <c r="A26" s="16" t="n">
        <v>5</v>
      </c>
      <c r="B26" s="17" t="n"/>
      <c r="C26" s="18" t="inlineStr">
        <is>
          <t>нет</t>
        </is>
      </c>
      <c r="D26" s="18" t="n"/>
      <c r="E26" s="18" t="n"/>
      <c r="F26" s="19" t="n"/>
      <c r="G26" s="20">
        <f>IF(AND(ISNUMBER(E26),ISNUMBER(F26)),ROUND(E26*F26,2),0)</f>
        <v/>
      </c>
      <c r="H26" s="21" t="n"/>
      <c r="I26" s="20">
        <f>ROUND(G26*IF(ISNUMBER(H26),H26,IFERROR(VALUE(SUBSTITUTE(H26,"%",""))/100,0))/(1+IF(ISNUMBER(H26),H26,IFERROR(VALUE(SUBSTITUTE(H26,"%",""))/100,0))),2)</f>
        <v/>
      </c>
    </row>
    <row r="27">
      <c r="A27" s="16" t="n">
        <v>6</v>
      </c>
      <c r="B27" s="17" t="n"/>
      <c r="C27" s="18" t="inlineStr">
        <is>
          <t>нет</t>
        </is>
      </c>
      <c r="D27" s="18" t="n"/>
      <c r="E27" s="18" t="n"/>
      <c r="F27" s="19" t="n"/>
      <c r="G27" s="20">
        <f>IF(AND(ISNUMBER(E27),ISNUMBER(F27)),ROUND(E27*F27,2),0)</f>
        <v/>
      </c>
      <c r="H27" s="21" t="n"/>
      <c r="I27" s="20">
        <f>ROUND(G27*IF(ISNUMBER(H27),H27,IFERROR(VALUE(SUBSTITUTE(H27,"%",""))/100,0))/(1+IF(ISNUMBER(H27),H27,IFERROR(VALUE(SUBSTITUTE(H27,"%",""))/100,0))),2)</f>
        <v/>
      </c>
    </row>
    <row r="28">
      <c r="A28" s="16" t="n">
        <v>7</v>
      </c>
      <c r="B28" s="17" t="n"/>
      <c r="C28" s="18" t="inlineStr">
        <is>
          <t>нет</t>
        </is>
      </c>
      <c r="D28" s="18" t="n"/>
      <c r="E28" s="18" t="n"/>
      <c r="F28" s="19" t="n"/>
      <c r="G28" s="20">
        <f>IF(AND(ISNUMBER(E28),ISNUMBER(F28)),ROUND(E28*F28,2),0)</f>
        <v/>
      </c>
      <c r="H28" s="21" t="n"/>
      <c r="I28" s="20">
        <f>ROUND(G28*IF(ISNUMBER(H28),H28,IFERROR(VALUE(SUBSTITUTE(H28,"%",""))/100,0))/(1+IF(ISNUMBER(H28),H28,IFERROR(VALUE(SUBSTITUTE(H28,"%",""))/100,0))),2)</f>
        <v/>
      </c>
    </row>
    <row r="29">
      <c r="A29" s="16" t="n">
        <v>8</v>
      </c>
      <c r="B29" s="17" t="n"/>
      <c r="C29" s="18" t="inlineStr">
        <is>
          <t>нет</t>
        </is>
      </c>
      <c r="D29" s="18" t="n"/>
      <c r="E29" s="18" t="n"/>
      <c r="F29" s="19" t="n"/>
      <c r="G29" s="20">
        <f>IF(AND(ISNUMBER(E29),ISNUMBER(F29)),ROUND(E29*F29,2),0)</f>
        <v/>
      </c>
      <c r="H29" s="21" t="n"/>
      <c r="I29" s="20">
        <f>ROUND(G29*IF(ISNUMBER(H29),H29,IFERROR(VALUE(SUBSTITUTE(H29,"%",""))/100,0))/(1+IF(ISNUMBER(H29),H29,IFERROR(VALUE(SUBSTITUTE(H29,"%",""))/100,0))),2)</f>
        <v/>
      </c>
    </row>
    <row r="30">
      <c r="A30" s="16" t="n">
        <v>9</v>
      </c>
      <c r="B30" s="17" t="n"/>
      <c r="C30" s="18" t="inlineStr">
        <is>
          <t>нет</t>
        </is>
      </c>
      <c r="D30" s="18" t="n"/>
      <c r="E30" s="18" t="n"/>
      <c r="F30" s="19" t="n"/>
      <c r="G30" s="20">
        <f>IF(AND(ISNUMBER(E30),ISNUMBER(F30)),ROUND(E30*F30,2),0)</f>
        <v/>
      </c>
      <c r="H30" s="21" t="n"/>
      <c r="I30" s="20">
        <f>ROUND(G30*IF(ISNUMBER(H30),H30,IFERROR(VALUE(SUBSTITUTE(H30,"%",""))/100,0))/(1+IF(ISNUMBER(H30),H30,IFERROR(VALUE(SUBSTITUTE(H30,"%",""))/100,0))),2)</f>
        <v/>
      </c>
    </row>
    <row r="31">
      <c r="A31" s="16" t="n">
        <v>10</v>
      </c>
      <c r="B31" s="17" t="n"/>
      <c r="C31" s="18" t="inlineStr">
        <is>
          <t>нет</t>
        </is>
      </c>
      <c r="D31" s="18" t="n"/>
      <c r="E31" s="18" t="n"/>
      <c r="F31" s="19" t="n"/>
      <c r="G31" s="20">
        <f>IF(AND(ISNUMBER(E31),ISNUMBER(F31)),ROUND(E31*F31,2),0)</f>
        <v/>
      </c>
      <c r="H31" s="21" t="n"/>
      <c r="I31" s="20">
        <f>ROUND(G31*IF(ISNUMBER(H31),H31,IFERROR(VALUE(SUBSTITUTE(H31,"%",""))/100,0))/(1+IF(ISNUMBER(H31),H31,IFERROR(VALUE(SUBSTITUTE(H31,"%",""))/100,0))),2)</f>
        <v/>
      </c>
    </row>
    <row r="33">
      <c r="B33" s="22" t="inlineStr">
        <is>
          <t>Итого за услуги:</t>
        </is>
      </c>
      <c r="G33" s="23">
        <f>SUM(G22:G31)</f>
        <v/>
      </c>
    </row>
    <row r="34">
      <c r="B34" s="22" t="inlineStr">
        <is>
          <t>В том числе НДС:</t>
        </is>
      </c>
      <c r="G34" s="23">
        <f>SUM(I22:I31)</f>
        <v/>
      </c>
      <c r="H34" s="24">
        <f>IF(COUNTIF(H22:H31,"Без НДС")&gt;0,"есть строки «Без налога (НДС)»","")</f>
        <v/>
      </c>
    </row>
    <row r="35">
      <c r="B35" s="22" t="inlineStr">
        <is>
          <t>База тур. налога (проживание без НДС):</t>
        </is>
      </c>
      <c r="G35" s="23">
        <f>SUMPRODUCT((C22:C31="да")*(G22:G31-I22:I31))</f>
        <v/>
      </c>
    </row>
    <row r="36">
      <c r="B36" s="22" t="inlineStr">
        <is>
          <t>Туристический налог (отдельной строкой):</t>
        </is>
      </c>
      <c r="G36" s="23">
        <f>IF(OR(C19="да",C18=0,G35=0),0,MAX(ROUND(G35*C18,2),100*H17))</f>
        <v/>
      </c>
    </row>
    <row r="37">
      <c r="B37" s="25" t="inlineStr">
        <is>
          <t>ВСЕГО К ОПЛАТЕ:</t>
        </is>
      </c>
      <c r="G37" s="26">
        <f>G33+G36</f>
        <v/>
      </c>
    </row>
    <row r="39">
      <c r="A39" s="27" t="inlineStr">
        <is>
          <t>Сумма прописью: ____________________________________________ рублей ___ копеек</t>
        </is>
      </c>
    </row>
    <row r="41">
      <c r="A41" s="1" t="inlineStr">
        <is>
          <t>Условия</t>
        </is>
      </c>
    </row>
    <row r="42" ht="46" customHeight="1">
      <c r="A42" s="28" t="inlineStr">
        <is>
          <t>1. Счёт выставлен на основании договора (подтверждения бронирования) № ____ от «___» __________ 20__ г. Заказчик оплачивает услуги в сроки и в порядке, указанные в договоре (п. 32 Правил, утв. ПП РФ от 27.11.2025 № 1912; п. 1 ст. 781 ГК РФ). Срок оплаты счёта: до «___» __________ 20__ г.</t>
        </is>
      </c>
    </row>
    <row r="43" ht="46" customHeight="1">
      <c r="A43" s="28" t="inlineStr">
        <is>
          <t>2. В назначении платежа укажите номер и дату счёта. Счёт не является первичным учётным документом: оказание услуг подтверждается актом (УПД) с реквизитами по ч. 2 ст. 9 Федерального закона № 402-ФЗ.</t>
        </is>
      </c>
    </row>
    <row r="44" ht="46" customHeight="1">
      <c r="A44" s="28" t="inlineStr">
        <is>
          <t>3. Оплата с расчётного счёта организации или ИП по банковским реквизитам производится без кассового чека (п. 9 ст. 2 Федерального закона № 54-ФЗ). При оплате наличными, картой (в том числе корпоративной) или через СБП с её предъявлением исполнитель выдаёт кассовый чек или БСО (п. 1, 2 ст. 1.2 № 54-ФЗ; п. 32 Правил № 1912); в чеке для организации или ИП указываются наименование и ИНН покупателя (п. 6.1 ст. 4.7 № 54-ФЗ).</t>
        </is>
      </c>
    </row>
    <row r="45" ht="46" customHeight="1">
      <c r="A45" s="28" t="inlineStr">
        <is>
          <t>4. НДС: [ставка 0 % — пп. 19 п. 1 ст. 164 НК РФ (по 31.12.2030) / ____ % / «Без налога (НДС)» — ст. 145 НК РФ]. Сумма НДС выделена отдельной строкой (п. 4 ст. 168 НК РФ). Счёт-фактура выставляется плательщиком НДС не позднее 5 календарных дней со дня оказания услуг или получения предоплаты (п. 3 ст. 168 НК РФ).</t>
        </is>
      </c>
    </row>
    <row r="46" ht="46" customHeight="1">
      <c r="A46" s="28" t="inlineStr">
        <is>
          <t>5. Туристический налог [____ % от стоимости проживания без НДС, но не менее 100 руб. за сутки / не установлен в муниципальном образовании] показан отдельной строкой (гл. 33.1, ст. 418.4, 418.5, 418.7 НК РФ). При предъявлении документа о льготе (п. 2 ст. 418.4 НК РФ) налог не начисляется.</t>
        </is>
      </c>
    </row>
    <row r="47" ht="46" customHeight="1">
      <c r="A47" s="28" t="inlineStr">
        <is>
          <t>6. Для авансового отчёта работника заказчику передаются: договор (подтверждение бронирования), кассовый чек или БСО и (или) акт (п. 6 и 23 Положения, утв. ПП РФ от 16.04.2025 № 501).</t>
        </is>
      </c>
    </row>
    <row r="49">
      <c r="A49" s="29" t="inlineStr">
        <is>
          <t>Руководитель (ИП) ____________________ / ____________________ /</t>
        </is>
      </c>
    </row>
    <row r="51">
      <c r="A51" s="29" t="inlineStr">
        <is>
          <t>Главный бухгалтер (ответственный за расчёты) ____________ / ____________________ /</t>
        </is>
      </c>
    </row>
    <row r="53">
      <c r="A53" s="30" t="inlineStr">
        <is>
          <t>Образец подготовлен Hotel OS2 (hotelos2.ru). Проверьте актуальность норм перед использованием.</t>
        </is>
      </c>
    </row>
  </sheetData>
  <mergeCells count="35">
    <mergeCell ref="A15:B15"/>
    <mergeCell ref="G6:I6"/>
    <mergeCell ref="A46:I46"/>
    <mergeCell ref="A11:B11"/>
    <mergeCell ref="A6:E6"/>
    <mergeCell ref="E17:F17"/>
    <mergeCell ref="H34:I34"/>
    <mergeCell ref="C13:I13"/>
    <mergeCell ref="A47:I47"/>
    <mergeCell ref="G5:I5"/>
    <mergeCell ref="A42:I42"/>
    <mergeCell ref="A7:E7"/>
    <mergeCell ref="D18:I18"/>
    <mergeCell ref="G4:I4"/>
    <mergeCell ref="C15:I15"/>
    <mergeCell ref="C11:I11"/>
    <mergeCell ref="A12:B12"/>
    <mergeCell ref="C14:I14"/>
    <mergeCell ref="A43:I43"/>
    <mergeCell ref="B34:F34"/>
    <mergeCell ref="A44:I44"/>
    <mergeCell ref="B37:F37"/>
    <mergeCell ref="A9:I9"/>
    <mergeCell ref="A5:E5"/>
    <mergeCell ref="A14:B14"/>
    <mergeCell ref="A39:I39"/>
    <mergeCell ref="D19:I19"/>
    <mergeCell ref="A4:E4"/>
    <mergeCell ref="B33:F33"/>
    <mergeCell ref="A45:I45"/>
    <mergeCell ref="C12:I12"/>
    <mergeCell ref="A13:B13"/>
    <mergeCell ref="B36:F36"/>
    <mergeCell ref="G7:I7"/>
    <mergeCell ref="B35:F35"/>
  </mergeCells>
  <dataValidations count="2">
    <dataValidation sqref="H22:H31" showDropDown="0" showInputMessage="0" showErrorMessage="0" allowBlank="1" type="list">
      <formula1>"0%,5%,7%,10%,22%,Без НДС"</formula1>
    </dataValidation>
    <dataValidation sqref="C19 C22:C31" showDropDown="0" showInputMessage="0" showErrorMessage="0" allowBlank="0" type="list">
      <formula1>"да,нет"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1" t="inlineStr">
        <is>
          <t>Как заполнить счёт</t>
        </is>
      </c>
    </row>
    <row r="2">
      <c r="A2" s="32" t="inlineStr">
        <is>
          <t>1. Жёлтые ячейки — для заполнения, остальные считаются сами.</t>
        </is>
      </c>
    </row>
    <row r="3">
      <c r="A3" s="32" t="inlineStr">
        <is>
          <t>2. Даты заезда и выезда → «Суток» → количество в строке «Проживание» (можно изменить вручную).</t>
        </is>
      </c>
    </row>
    <row r="4">
      <c r="A4" s="32" t="inlineStr">
        <is>
          <t>3. Ставка НДС в каждой строке: 0 % — проживание по пп. 19 п. 1 ст. 164 НК РФ (по 31.12.2030); 22 % — общая ставка с 2026 г. (п. 3 ст. 164); 5 % или 7 % — УСН с НДС (п. 8 ст. 164; при этих ставках 0 % по пп. 19 не применяется); «Без НДС» — освобождение по ст. 145 НК РФ.</t>
        </is>
      </c>
    </row>
    <row r="5">
      <c r="A5" s="32" t="inlineStr">
        <is>
          <t>4. Цены вводятся с НДС: программа выделяет НДС «в том числе».</t>
        </is>
      </c>
    </row>
    <row r="6">
      <c r="A6" s="32" t="inlineStr">
        <is>
          <t>5. Туристический налог: база — стоимость проживания без НДС (ст. 418.4), минимум 100 руб. × суток (ст. 418.7). Отметьте «да» в колонке «Проживание?» для строк, которые относятся к проживанию.</t>
        </is>
      </c>
    </row>
    <row r="7">
      <c r="A7" s="32" t="inlineStr">
        <is>
          <t>6. Оплата с расчётного счёта организации — без кассового чека (п. 9 ст. 2 54-ФЗ). Картой, наличными, по СБП на стойке — кассовый чек или БСО с наименованием и ИНН покупателя (п. 6.1 ст. 4.7 54-ФЗ).</t>
        </is>
      </c>
    </row>
    <row r="8">
      <c r="A8" s="32" t="inlineStr">
        <is>
          <t>7. Плательщик НДС выставляет счёт-фактуру в течение 5 календарных дней (п. 3 ст. 168 НК РФ).</t>
        </is>
      </c>
    </row>
    <row r="9">
      <c r="A9" s="32" t="inlineStr"/>
    </row>
    <row r="10">
      <c r="A10" s="33" t="inlineStr">
        <is>
          <t>Образец подготовлен Hotel OS2 (hotelos2.ru). Проверьте актуальность норм перед использованием.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Hotel OS2</dc:creator>
  <dc:title xmlns:dc="http://purl.org/dc/elements/1.1/">Счёт на оплату проживания в гостинице — образец</dc:title>
  <dcterms:created xmlns:dcterms="http://purl.org/dc/terms/" xmlns:xsi="http://www.w3.org/2001/XMLSchema-instance" xsi:type="dcterms:W3CDTF">2026-10-12T08:08:29Z</dcterms:created>
  <dcterms:modified xmlns:dcterms="http://purl.org/dc/terms/" xmlns:xsi="http://www.w3.org/2001/XMLSchema-instance" xsi:type="dcterms:W3CDTF">2026-10-12T08:08:29Z</dcterms:modified>
</cp:coreProperties>
</file>